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<sst xmlns="http://schemas.openxmlformats.org/spreadsheetml/2006/main">
  <si>
    <t>Combined Entity</t>
  </si>
  <si>
    <t>High P/E</t>
  </si>
  <si>
    <t>Low P/E</t>
  </si>
  <si>
    <t>High Buys Low:</t>
  </si>
  <si>
    <t>High Buys Low and you get higher EPS</t>
  </si>
  <si>
    <t>Low Buys High and you get Lower EPS</t>
  </si>
  <si>
    <t>Price</t>
  </si>
  <si>
    <t xml:space="preserve"> Value of Purchase</t>
  </si>
  <si>
    <t>Earnings</t>
  </si>
  <si>
    <t xml:space="preserve"> # Shares req'd</t>
  </si>
  <si>
    <t>Earnings Per Share</t>
  </si>
  <si>
    <t>P/E</t>
  </si>
  <si>
    <t>Low Buys High:</t>
  </si>
  <si>
    <t>Shares</t>
  </si>
  <si>
    <t xml:space="preserve"> Value of Purchase</t>
  </si>
  <si>
    <t>Market/Enterprise Value</t>
  </si>
  <si>
    <t xml:space="preserve"> # Shares req'd</t>
  </si>
  <si>
    <t>NOPAT</t>
  </si>
  <si>
    <t>Invested Capital</t>
  </si>
  <si>
    <t>ROIC</t>
  </si>
  <si>
    <t>ROIC on Purchase/Acquisition</t>
  </si>
  <si>
    <t>Incremental NOPAT</t>
  </si>
  <si>
    <t>Invested Capital</t>
  </si>
  <si>
    <t>ROIC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</si>
</sst>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_);[Red]\(&quot;$&quot;#,##0\)"/>
    <numFmt numFmtId="165" formatCode="_(* #,##0_);_(* \(#,##0\);_(* &quot;-&quot;??_);_(@_)"/>
    <numFmt numFmtId="166" formatCode="&quot;$&quot;#,##0.00_);[Red]\(&quot;$&quot;#,##0.00\)"/>
    <numFmt numFmtId="167" formatCode="_(* #,##0.0_);_(* \(#,##0.0\);_(* &quot;-&quot;??_);_(@_)"/>
  </numFmts>
  <fonts count="4">
    <font>
      <sz val="10.0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1.0"/>
      <color rgb="FF0000FF"/>
      <name val="Arial"/>
    </font>
  </fonts>
  <fills count="2">
    <fill>
      <patternFill patternType="none"/>
    </fill>
    <fill>
      <patternFill patternType="lightGray"/>
    </fill>
  </fills>
  <borders count="17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45">
    <xf fillId="0" numFmtId="0" borderId="0" fontId="0"/>
    <xf fillId="0" xfId="0" numFmtId="0" borderId="1" applyFont="1" fontId="1"/>
    <xf applyBorder="1" applyAlignment="1" fillId="0" xfId="0" numFmtId="0" borderId="2" applyFont="1" fontId="2">
      <alignment horizontal="center"/>
    </xf>
    <xf applyBorder="1" fillId="0" xfId="0" numFmtId="0" borderId="3" applyFont="1" fontId="2"/>
    <xf fillId="0" xfId="0" numFmtId="0" borderId="1" applyFont="1" fontId="2"/>
    <xf applyBorder="1" fillId="0" xfId="0" numFmtId="0" borderId="4" applyFont="1" fontId="2"/>
    <xf applyBorder="1" fillId="0" xfId="0" numFmtId="0" borderId="5" applyFont="1" fontId="1"/>
    <xf applyBorder="1" applyAlignment="1" fillId="0" xfId="0" numFmtId="0" borderId="2" applyFont="1" fontId="2">
      <alignment wrapText="1"/>
    </xf>
    <xf applyBorder="1" applyAlignment="1" fillId="0" xfId="0" numFmtId="0" borderId="6" applyFont="1" fontId="2">
      <alignment wrapText="1"/>
    </xf>
    <xf applyBorder="1" fillId="0" xfId="0" numFmtId="0" borderId="4" applyFont="1" fontId="1"/>
    <xf applyBorder="1" fillId="0" xfId="0" numFmtId="164" borderId="3" applyFont="1" fontId="3" applyNumberFormat="1"/>
    <xf fillId="0" xfId="0" numFmtId="164" borderId="1" applyFont="1" fontId="3" applyNumberFormat="1"/>
    <xf applyBorder="1" fillId="0" xfId="0" numFmtId="0" borderId="7" applyFont="1" fontId="1"/>
    <xf applyBorder="1" fillId="0" xfId="0" numFmtId="164" borderId="8" applyFont="1" fontId="1" applyNumberFormat="1"/>
    <xf applyBorder="1" fillId="0" xfId="0" numFmtId="164" borderId="3" applyFont="1" fontId="1" applyNumberFormat="1"/>
    <xf applyBorder="1" fillId="0" xfId="0" numFmtId="164" borderId="9" applyFont="1" fontId="3" applyNumberFormat="1"/>
    <xf applyBorder="1" fillId="0" xfId="0" numFmtId="0" borderId="10" applyFont="1" fontId="1"/>
    <xf applyBorder="1" fillId="0" xfId="0" numFmtId="165" borderId="11" applyFont="1" fontId="1" applyNumberFormat="1"/>
    <xf applyBorder="1" fillId="0" xfId="0" numFmtId="164" borderId="9" applyFont="1" fontId="1" applyNumberFormat="1"/>
    <xf applyBorder="1" fillId="0" xfId="0" numFmtId="0" borderId="7" applyFont="1" fontId="2"/>
    <xf applyBorder="1" fillId="0" xfId="0" numFmtId="166" borderId="9" applyFont="1" fontId="2" applyNumberFormat="1"/>
    <xf fillId="0" xfId="0" numFmtId="166" borderId="1" applyFont="1" fontId="2" applyNumberFormat="1"/>
    <xf applyBorder="1" fillId="0" xfId="0" numFmtId="166" borderId="8" applyFont="1" fontId="2" applyNumberFormat="1"/>
    <xf applyBorder="1" fillId="0" xfId="0" numFmtId="167" borderId="9" applyFont="1" fontId="1" applyNumberFormat="1"/>
    <xf fillId="0" xfId="0" numFmtId="167" borderId="1" applyFont="1" fontId="1" applyNumberFormat="1"/>
    <xf applyBorder="1" fillId="0" xfId="0" numFmtId="167" borderId="8" applyFont="1" fontId="1" applyNumberFormat="1"/>
    <xf applyBorder="1" fillId="0" xfId="0" numFmtId="167" borderId="9" applyFont="1" fontId="3" applyNumberFormat="1"/>
    <xf fillId="0" xfId="0" numFmtId="167" borderId="1" applyFont="1" fontId="3" applyNumberFormat="1"/>
    <xf applyBorder="1" fillId="0" xfId="0" numFmtId="164" borderId="12" applyFont="1" fontId="1" applyNumberFormat="1"/>
    <xf fillId="0" xfId="0" numFmtId="164" borderId="1" applyFont="1" fontId="1" applyNumberFormat="1"/>
    <xf applyBorder="1" fillId="0" xfId="0" numFmtId="0" borderId="12" applyFont="1" fontId="1"/>
    <xf applyBorder="1" fillId="0" xfId="0" numFmtId="0" borderId="8" applyFont="1" fontId="1"/>
    <xf applyBorder="1" fillId="0" xfId="0" numFmtId="164" borderId="13" applyFont="1" fontId="3" applyNumberFormat="1"/>
    <xf applyBorder="1" fillId="0" xfId="0" numFmtId="164" borderId="5" applyFont="1" fontId="3" applyNumberFormat="1"/>
    <xf applyBorder="1" fillId="0" xfId="0" numFmtId="164" borderId="4" applyFont="1" fontId="1" applyNumberFormat="1"/>
    <xf applyBorder="1" fillId="0" xfId="0" numFmtId="164" borderId="5" applyFont="1" fontId="1" applyNumberFormat="1"/>
    <xf applyBorder="1" fillId="0" xfId="0" numFmtId="164" borderId="8" applyFont="1" fontId="3" applyNumberFormat="1"/>
    <xf applyBorder="1" fillId="0" xfId="0" numFmtId="164" borderId="7" applyFont="1" fontId="1" applyNumberFormat="1"/>
    <xf applyBorder="1" fillId="0" xfId="0" numFmtId="9" borderId="14" applyFont="1" fontId="1" applyNumberFormat="1"/>
    <xf applyBorder="1" fillId="0" xfId="0" numFmtId="9" borderId="11" applyFont="1" fontId="1" applyNumberFormat="1"/>
    <xf applyBorder="1" fillId="0" xfId="0" numFmtId="9" borderId="10" applyFont="1" fontId="1" applyNumberFormat="1"/>
    <xf applyBorder="1" fillId="0" xfId="0" numFmtId="0" borderId="2" applyFont="1" fontId="1"/>
    <xf applyBorder="1" applyAlignment="1" fillId="0" xfId="0" numFmtId="0" borderId="15" applyFont="1" fontId="1">
      <alignment horizontal="center"/>
    </xf>
    <xf applyBorder="1" fillId="0" xfId="0" numFmtId="0" borderId="16" applyFont="1" fontId="1"/>
    <xf applyBorder="1" fillId="0" xfId="0" numFmtId="9" borderId="12" applyFont="1" fontId="1" applyNumberFormat="1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12.14"/>
    <col min="2" customWidth="1" max="2" width="21.43"/>
    <col min="3" customWidth="1" max="4" width="12.14"/>
    <col min="5" customWidth="1" max="5" width="3.43"/>
    <col min="6" customWidth="1" max="6" width="16.43"/>
    <col min="7" customWidth="1" max="7" width="12.14"/>
    <col min="8" customWidth="1" max="8" width="17.29"/>
    <col min="9" customWidth="1" max="9" width="16.14"/>
    <col min="10" customWidth="1" max="10" width="14.43"/>
  </cols>
  <sheetData>
    <row customHeight="1" r="1" ht="12.75">
      <c s="1" r="B1"/>
      <c s="1" r="E1"/>
      <c s="1" r="F1"/>
      <c s="1" r="H1"/>
      <c s="1" r="I1"/>
      <c s="1" r="J1"/>
    </row>
    <row customHeight="1" r="2" ht="12.75">
      <c s="1" r="B2"/>
      <c s="1" r="E2"/>
      <c s="1" r="F2"/>
      <c s="1" r="H2"/>
      <c t="s" s="2" r="I2">
        <v>0</v>
      </c>
    </row>
    <row customHeight="1" r="3" ht="39.0">
      <c s="1" r="B3"/>
      <c t="s" s="3" r="C3">
        <v>1</v>
      </c>
      <c t="s" s="3" r="D3">
        <v>2</v>
      </c>
      <c s="4" r="E3"/>
      <c t="s" s="5" r="F3">
        <v>3</v>
      </c>
      <c s="6" r="G3"/>
      <c s="1" r="H3"/>
      <c t="s" s="7" r="I3">
        <v>4</v>
      </c>
      <c t="s" s="8" r="J3">
        <v>5</v>
      </c>
    </row>
    <row customHeight="1" r="4" ht="12.75">
      <c t="s" s="9" r="B4">
        <v>6</v>
      </c>
      <c s="10" r="C4">
        <v>50.0</v>
      </c>
      <c s="10" r="D4">
        <v>40.0</v>
      </c>
      <c s="11" r="E4"/>
      <c t="s" s="12" r="F4">
        <v>7</v>
      </c>
      <c t="str" s="13" r="G4">
        <f>+D9</f>
        <v>$80,000 </v>
      </c>
      <c s="1" r="H4"/>
      <c t="str" s="14" r="I4">
        <f ref="I4:J4" t="shared" si="1">+I9/I8</f>
        <v>$50 </v>
      </c>
      <c t="str" s="13" r="J4">
        <f t="shared" si="1"/>
        <v>$40 </v>
      </c>
    </row>
    <row customHeight="1" r="5" ht="12.75">
      <c t="s" s="12" r="B5">
        <v>8</v>
      </c>
      <c s="15" r="C5">
        <v>6000.0</v>
      </c>
      <c s="15" r="D5">
        <v>3750.0</v>
      </c>
      <c s="11" r="E5"/>
      <c t="s" s="16" r="F5">
        <v>9</v>
      </c>
      <c t="str" s="17" r="G5">
        <f>+G4/C4</f>
        <v>  1,600 </v>
      </c>
      <c s="1" r="H5"/>
      <c t="str" s="18" r="I5">
        <f>+D5+C5</f>
        <v>$9,750 </v>
      </c>
      <c t="str" s="13" r="J5">
        <f>+I5</f>
        <v>$9,750 </v>
      </c>
    </row>
    <row customHeight="1" r="6" ht="12.75">
      <c s="4" r="A6"/>
      <c t="s" s="19" r="B6">
        <v>10</v>
      </c>
      <c t="str" s="20" r="C6">
        <f ref="C6:D6" t="shared" si="2">+C5/C8</f>
        <v>$2.00 </v>
      </c>
      <c t="str" s="20" r="D6">
        <f t="shared" si="2"/>
        <v>$1.88 </v>
      </c>
      <c s="21" r="E6"/>
      <c s="4" r="F6"/>
      <c s="4" r="G6"/>
      <c s="4" r="H6"/>
      <c t="str" s="20" r="I6">
        <f ref="I6:J6" t="shared" si="3">+I5/I8</f>
        <v>$2.12 </v>
      </c>
      <c t="str" s="22" r="J6">
        <f t="shared" si="3"/>
        <v>$1.70 </v>
      </c>
    </row>
    <row customHeight="1" r="7" ht="12.75">
      <c t="s" s="12" r="B7">
        <v>11</v>
      </c>
      <c t="str" s="23" r="C7">
        <f ref="C7:D7" t="shared" si="4">+C4/C6</f>
        <v>  25.0 </v>
      </c>
      <c t="str" s="23" r="D7">
        <f t="shared" si="4"/>
        <v>  21.3 </v>
      </c>
      <c s="24" r="E7"/>
      <c t="s" s="5" r="F7">
        <v>12</v>
      </c>
      <c s="6" r="G7"/>
      <c s="1" r="H7"/>
      <c t="str" s="23" r="I7">
        <f ref="I7:J7" t="shared" si="5">+I4/I6</f>
        <v>  23.6 </v>
      </c>
      <c t="str" s="25" r="J7">
        <f t="shared" si="5"/>
        <v>  23.6 </v>
      </c>
    </row>
    <row customHeight="1" r="8" ht="12.75">
      <c t="s" s="12" r="B8">
        <v>13</v>
      </c>
      <c s="26" r="C8">
        <v>3000.0</v>
      </c>
      <c s="26" r="D8">
        <v>2000.0</v>
      </c>
      <c s="27" r="E8"/>
      <c t="s" s="12" r="F8">
        <v>14</v>
      </c>
      <c t="str" s="13" r="G8">
        <f>+C9</f>
        <v>$150,000 </v>
      </c>
      <c s="1" r="H8"/>
      <c t="str" s="23" r="I8">
        <f>+C8+D9/C4</f>
        <v>  4,600.0 </v>
      </c>
      <c t="str" s="25" r="J8">
        <f>+D8+C9/D4</f>
        <v>  5,750.0 </v>
      </c>
    </row>
    <row customHeight="1" r="9" ht="12.75">
      <c t="s" s="16" r="B9">
        <v>15</v>
      </c>
      <c t="str" s="28" r="C9">
        <f ref="C9:D9" t="shared" si="6">+C8*C4</f>
        <v>$150,000 </v>
      </c>
      <c t="str" s="28" r="D9">
        <f t="shared" si="6"/>
        <v>$80,000 </v>
      </c>
      <c s="29" r="E9"/>
      <c t="s" s="16" r="F9">
        <v>16</v>
      </c>
      <c t="str" s="17" r="G9">
        <f>+G8/D4</f>
        <v>  3,750 </v>
      </c>
      <c s="1" r="H9"/>
      <c t="str" s="18" r="I9">
        <f>+D9+C9</f>
        <v>$230,000 </v>
      </c>
      <c t="str" s="13" r="J9">
        <f>+I9</f>
        <v>$230,000 </v>
      </c>
    </row>
    <row customHeight="1" r="10" ht="12.75">
      <c s="1" r="B10"/>
      <c s="1" r="E10"/>
      <c s="1" r="F10"/>
      <c s="1" r="H10"/>
      <c s="30" r="I10"/>
      <c s="31" r="J10"/>
    </row>
    <row customHeight="1" r="11" ht="12.75">
      <c t="s" s="9" r="B11">
        <v>17</v>
      </c>
      <c s="32" r="C11">
        <v>7000.0</v>
      </c>
      <c s="33" r="D11">
        <v>4750.0</v>
      </c>
      <c s="1" r="E11"/>
      <c s="1" r="F11"/>
      <c s="1" r="H11"/>
      <c t="str" s="34" r="I11">
        <f>+D11+C11</f>
        <v>$11,750 </v>
      </c>
      <c t="str" s="35" r="J11">
        <f>+I11</f>
        <v>$11,750 </v>
      </c>
    </row>
    <row customHeight="1" r="12" ht="12.75">
      <c t="s" s="12" r="B12">
        <v>18</v>
      </c>
      <c s="11" r="C12">
        <v>25000.0</v>
      </c>
      <c s="36" r="D12">
        <v>20000.0</v>
      </c>
      <c s="1" r="E12"/>
      <c s="1" r="F12"/>
      <c s="1" r="H12"/>
      <c t="str" s="37" r="I12">
        <f>+C12+D9</f>
        <v>$105,000 </v>
      </c>
      <c t="str" s="13" r="J12">
        <f>+D12+C9</f>
        <v>$170,000 </v>
      </c>
    </row>
    <row customHeight="1" r="13" ht="12.75">
      <c t="s" s="16" r="B13">
        <v>19</v>
      </c>
      <c t="str" s="38" r="C13">
        <f ref="C13:D13" t="shared" si="7">+C11/C12</f>
        <v>28%</v>
      </c>
      <c t="str" s="39" r="D13">
        <f t="shared" si="7"/>
        <v>24%</v>
      </c>
      <c s="1" r="E13"/>
      <c s="1" r="F13"/>
      <c s="1" r="H13"/>
      <c t="str" s="40" r="I13">
        <f ref="I13:J13" t="shared" si="8">+I11/I12</f>
        <v>11%</v>
      </c>
      <c t="str" s="39" r="J13">
        <f t="shared" si="8"/>
        <v>7%</v>
      </c>
    </row>
    <row customHeight="1" r="14" ht="12.75">
      <c s="1" r="B14"/>
      <c s="1" r="E14"/>
      <c s="1" r="F14"/>
      <c s="1" r="H14"/>
      <c s="1" r="I14"/>
      <c s="1" r="J14"/>
    </row>
    <row customHeight="1" r="15" ht="12.75">
      <c s="1" r="B15"/>
      <c s="1" r="E15"/>
      <c s="1" r="F15"/>
      <c s="1" r="H15"/>
      <c s="1" r="I15"/>
      <c s="1" r="J15"/>
    </row>
    <row customHeight="1" r="16" ht="12.75">
      <c s="1" r="B16"/>
      <c s="1" r="E16"/>
      <c s="1" r="F16"/>
      <c s="41" r="H16"/>
      <c t="s" s="42" r="I16">
        <v>20</v>
      </c>
      <c s="43" r="J16"/>
    </row>
    <row customHeight="1" r="17" ht="12.75">
      <c s="1" r="B17"/>
      <c s="1" r="E17"/>
      <c s="1" r="F17"/>
      <c t="s" s="9" r="H17">
        <v>21</v>
      </c>
      <c t="str" s="14" r="I17">
        <f>+D11</f>
        <v>$4,750 </v>
      </c>
      <c t="str" s="35" r="J17">
        <f>+C11</f>
        <v>$7,000 </v>
      </c>
    </row>
    <row customHeight="1" r="18" ht="12.75">
      <c s="1" r="B18"/>
      <c s="1" r="E18"/>
      <c s="1" r="F18"/>
      <c t="s" s="12" r="H18">
        <v>22</v>
      </c>
      <c t="str" s="18" r="I18">
        <f>+D9</f>
        <v>$80,000 </v>
      </c>
      <c t="str" s="13" r="J18">
        <f>+C9</f>
        <v>$150,000 </v>
      </c>
    </row>
    <row customHeight="1" r="19" ht="12.75">
      <c s="1" r="B19"/>
      <c s="1" r="E19"/>
      <c s="1" r="F19"/>
      <c t="s" s="16" r="H19">
        <v>23</v>
      </c>
      <c t="str" s="44" r="I19">
        <f ref="I19:J19" t="shared" si="9">+I17/I18</f>
        <v>6%</v>
      </c>
      <c t="str" s="39" r="J19">
        <f t="shared" si="9"/>
        <v>5%</v>
      </c>
    </row>
    <row customHeight="1" r="20" ht="12.75">
      <c s="1" r="B20"/>
      <c s="1" r="E20"/>
      <c s="1" r="F20"/>
      <c s="1" r="H20"/>
      <c s="1" r="I20"/>
      <c s="1" r="J20"/>
    </row>
  </sheetData>
  <mergeCells count="1">
    <mergeCell ref="I2:J2"/>
  </mergeCells>
  <drawing r:id="rId1"/>
</worksheet>
</file>